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'Лист3'!$A$1:$N$27</definedName>
  </definedNames>
  <calcPr fullCalcOnLoad="1"/>
</workbook>
</file>

<file path=xl/sharedStrings.xml><?xml version="1.0" encoding="utf-8"?>
<sst xmlns="http://schemas.openxmlformats.org/spreadsheetml/2006/main" count="31" uniqueCount="31">
  <si>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</si>
  <si>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</si>
  <si>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</si>
  <si>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</si>
  <si>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</si>
  <si>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</si>
  <si>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</si>
  <si>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</si>
  <si>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</si>
  <si>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</si>
  <si>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</si>
  <si>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</si>
  <si>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Работник контрактной службы                                                                                Т.Н. Нуркаева</t>
  </si>
  <si>
    <t>Цены поставщиков (исполнителей, подрядчиков), рублей за м2</t>
  </si>
  <si>
    <t>Кол-во месяцев</t>
  </si>
  <si>
    <t>Объем выполняемых работ указан в части II документации об аукционе в электронной форме</t>
  </si>
  <si>
    <t>Кол-во</t>
  </si>
  <si>
    <t>Дата подготовки обоснования начальной (максимальной) цены гражданско-правового договора: 12.01.2015 г.</t>
  </si>
  <si>
    <t>IV. Обоснование начальной (максимальной) цены гражданско-правового договора на оказание услуги по техническому обслуживанию приборов учета тепла, горячего водоснабжения и холодного водоснабжения на 2015год.</t>
  </si>
  <si>
    <t xml:space="preserve"> оказание услуги по техническому обслуживанию приборов учета тепла, горячего водоснабжения и холодного водоснабжения на 2015год.</t>
  </si>
  <si>
    <t>ед.</t>
  </si>
  <si>
    <t>Средняя цена за месяц 1 ед., руб</t>
  </si>
  <si>
    <t>Средня цена за месяц с учетом кол-ва ед., руб</t>
  </si>
  <si>
    <t>Цена за месяц, руб.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</si>
  <si>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</si>
  <si>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прибор учета тепловой энерги- 2 шт.</t>
  </si>
  <si>
    <t>прибор учета горячего водоснабжения-3 шт.</t>
  </si>
  <si>
    <t>прибор учета холодного водоснабжения-3 шт.</t>
  </si>
  <si>
    <t>Поставщик №1  ком. предл. вход. От 29.12.2014 № 1057</t>
  </si>
  <si>
    <t xml:space="preserve">Поставщик №2 ко. Предл. Вход. От 29.12.2014 № 1056 </t>
  </si>
  <si>
    <t>Поставщик №3 ком. Предл. Вход. От 22.12.2014 № 1039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</si>
</sst>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428625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429375"/>
          <a:ext cx="1981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61" zoomScaleNormal="61" zoomScaleSheetLayoutView="72" workbookViewId="0" topLeftCell="A1">
      <selection activeCell="S21" sqref="S21"/>
    </sheetView>
  </sheetViews>
  <sheetFormatPr defaultColWidth="9.140625" defaultRowHeight="12.75"/>
  <cols>
    <col min="1" max="1" width="5.421875" style="0" customWidth="1"/>
    <col min="2" max="2" width="28.28125" style="0" customWidth="1"/>
    <col min="3" max="3" width="6.421875" style="0" customWidth="1"/>
    <col min="4" max="4" width="26.00390625" style="0" customWidth="1"/>
    <col min="5" max="5" width="23.00390625" style="0" customWidth="1"/>
    <col min="6" max="6" width="13.140625" style="0" customWidth="1"/>
    <col min="7" max="8" width="15.7109375" style="0" customWidth="1"/>
    <col min="9" max="9" width="17.28125" style="0" customWidth="1"/>
    <col min="10" max="10" width="11.00390625" style="0" customWidth="1"/>
    <col min="11" max="11" width="12.00390625" style="0" customWidth="1"/>
    <col min="12" max="13" width="10.28125" style="0" customWidth="1"/>
    <col min="14" max="14" width="13.8515625" style="0" customWidth="1"/>
  </cols>
  <sheetData>
    <row r="1" spans="1:14" ht="39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5.75">
      <c r="A3" s="9" t="s">
        <v>17</v>
      </c>
      <c r="B3" s="9"/>
      <c r="C3" s="9"/>
      <c r="D3" s="9"/>
      <c r="E3" s="13"/>
      <c r="F3" s="13"/>
      <c r="G3" s="13"/>
      <c r="H3" s="9"/>
      <c r="I3" s="9"/>
      <c r="J3" s="9"/>
      <c r="K3" s="9"/>
      <c r="L3" s="9"/>
      <c r="M3" s="9"/>
      <c r="N3" s="9"/>
      <c r="O3" s="9"/>
    </row>
    <row r="4" spans="1:15" ht="15.75" customHeight="1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0"/>
    </row>
    <row r="5" spans="1:15" ht="32.25" customHeight="1">
      <c r="A5" s="38" t="s">
        <v>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</row>
    <row r="6" spans="1:15" ht="15.75">
      <c r="A6" s="37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0"/>
    </row>
    <row r="8" spans="1:14" ht="51" customHeight="1">
      <c r="A8" s="25" t="s">
        <v>4</v>
      </c>
      <c r="B8" s="25" t="s">
        <v>0</v>
      </c>
      <c r="C8" s="33" t="s">
        <v>5</v>
      </c>
      <c r="D8" s="25" t="s">
        <v>16</v>
      </c>
      <c r="E8" s="25" t="s">
        <v>1</v>
      </c>
      <c r="F8" s="25" t="s">
        <v>3</v>
      </c>
      <c r="G8" s="48" t="s">
        <v>13</v>
      </c>
      <c r="H8" s="49"/>
      <c r="I8" s="49"/>
      <c r="J8" s="50" t="s">
        <v>21</v>
      </c>
      <c r="K8" s="16"/>
      <c r="L8" s="25" t="s">
        <v>2</v>
      </c>
      <c r="M8" s="33" t="s">
        <v>14</v>
      </c>
      <c r="N8" s="25" t="s">
        <v>8</v>
      </c>
    </row>
    <row r="9" spans="1:14" ht="97.5" customHeight="1">
      <c r="A9" s="25"/>
      <c r="B9" s="25"/>
      <c r="C9" s="35"/>
      <c r="D9" s="25"/>
      <c r="E9" s="25"/>
      <c r="F9" s="25"/>
      <c r="G9" s="14" t="s">
        <v>28</v>
      </c>
      <c r="H9" s="14" t="s">
        <v>29</v>
      </c>
      <c r="I9" s="14" t="s">
        <v>30</v>
      </c>
      <c r="J9" s="51"/>
      <c r="K9" s="17" t="s">
        <v>22</v>
      </c>
      <c r="L9" s="25"/>
      <c r="M9" s="35"/>
      <c r="N9" s="25"/>
    </row>
    <row r="10" spans="1:14" ht="15.75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  <c r="H10" s="2">
        <v>8</v>
      </c>
      <c r="I10" s="1">
        <v>9</v>
      </c>
      <c r="J10" s="1">
        <v>10</v>
      </c>
      <c r="K10" s="1"/>
      <c r="L10" s="2">
        <v>11</v>
      </c>
      <c r="M10" s="2">
        <v>12</v>
      </c>
      <c r="N10" s="1">
        <v>13</v>
      </c>
    </row>
    <row r="11" spans="1:14" ht="35.25" customHeight="1">
      <c r="A11" s="33">
        <v>1</v>
      </c>
      <c r="B11" s="27" t="s">
        <v>19</v>
      </c>
      <c r="C11" s="42" t="s">
        <v>20</v>
      </c>
      <c r="D11" s="2" t="s">
        <v>25</v>
      </c>
      <c r="E11" s="30" t="s">
        <v>15</v>
      </c>
      <c r="F11" s="45">
        <v>3</v>
      </c>
      <c r="G11" s="18">
        <v>3500</v>
      </c>
      <c r="H11" s="19">
        <v>3700</v>
      </c>
      <c r="I11" s="18">
        <v>3600</v>
      </c>
      <c r="J11" s="18">
        <f>(G11+H11+I11)/3</f>
        <v>3600</v>
      </c>
      <c r="K11" s="18">
        <f>J11*2</f>
        <v>7200</v>
      </c>
      <c r="L11" s="4">
        <f>STDEVA(G11:I11)/(SUM(G11:I11)/COUNTIF(G11:I11,"&gt;0"))</f>
        <v>0.027777777777777776</v>
      </c>
      <c r="M11" s="2"/>
      <c r="N11" s="3"/>
    </row>
    <row r="12" spans="1:14" ht="34.5" customHeight="1">
      <c r="A12" s="34"/>
      <c r="B12" s="28"/>
      <c r="C12" s="43"/>
      <c r="D12" s="2" t="s">
        <v>26</v>
      </c>
      <c r="E12" s="31"/>
      <c r="F12" s="46"/>
      <c r="G12" s="18">
        <v>650</v>
      </c>
      <c r="H12" s="19">
        <v>700</v>
      </c>
      <c r="I12" s="18">
        <v>600</v>
      </c>
      <c r="J12" s="18">
        <f>(G12+H12+I12)/3</f>
        <v>650</v>
      </c>
      <c r="K12" s="18">
        <f>J12*3</f>
        <v>1950</v>
      </c>
      <c r="L12" s="4">
        <f>STDEVA(G12:I12)/(SUM(G12:I12)/COUNTIF(G12:I12,"&gt;0"))</f>
        <v>0.07692307692307693</v>
      </c>
      <c r="M12" s="2"/>
      <c r="N12" s="3"/>
    </row>
    <row r="13" spans="1:15" ht="52.5" customHeight="1">
      <c r="A13" s="35"/>
      <c r="B13" s="29"/>
      <c r="C13" s="44"/>
      <c r="D13" s="2" t="s">
        <v>27</v>
      </c>
      <c r="E13" s="32"/>
      <c r="F13" s="47"/>
      <c r="G13" s="18">
        <v>1100</v>
      </c>
      <c r="H13" s="18">
        <v>1200</v>
      </c>
      <c r="I13" s="18">
        <v>900</v>
      </c>
      <c r="J13" s="18">
        <f>(G13+H13+I13)/3</f>
        <v>1066.6666666666667</v>
      </c>
      <c r="K13" s="18">
        <v>3200.01</v>
      </c>
      <c r="L13" s="4">
        <f>STDEVA(G13:I13)/(SUM(G13:I13)/COUNTIF(G13:I13,"&gt;0"))</f>
        <v>0.14320549046736974</v>
      </c>
      <c r="M13" s="11"/>
      <c r="N13" s="3"/>
      <c r="O13" s="12"/>
    </row>
    <row r="14" spans="1:15" ht="21" customHeight="1">
      <c r="A14" s="39" t="s">
        <v>23</v>
      </c>
      <c r="B14" s="40"/>
      <c r="C14" s="40"/>
      <c r="D14" s="40"/>
      <c r="E14" s="40"/>
      <c r="F14" s="40"/>
      <c r="G14" s="40"/>
      <c r="H14" s="40"/>
      <c r="I14" s="40"/>
      <c r="J14" s="41"/>
      <c r="K14" s="18">
        <v>12350.01</v>
      </c>
      <c r="L14" s="23"/>
      <c r="M14" s="24">
        <v>9</v>
      </c>
      <c r="N14" s="3">
        <f>K14*M14</f>
        <v>111150.09</v>
      </c>
      <c r="O14" s="12"/>
    </row>
    <row r="15" spans="1:14" ht="23.25" customHeight="1">
      <c r="A15" s="20" t="s">
        <v>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15"/>
      <c r="N15" s="5">
        <f>N14</f>
        <v>111150.09</v>
      </c>
    </row>
    <row r="17" spans="1:2" ht="15.75">
      <c r="A17" s="7" t="s">
        <v>6</v>
      </c>
      <c r="B17" s="7"/>
    </row>
    <row r="21" spans="1:15" ht="106.5" customHeight="1">
      <c r="A21" s="26" t="s">
        <v>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6"/>
    </row>
    <row r="23" ht="15.75">
      <c r="C23" s="7"/>
    </row>
    <row r="24" ht="15.75">
      <c r="C24" s="7"/>
    </row>
    <row r="26" spans="2:5" ht="15.75">
      <c r="B26" s="7" t="s">
        <v>12</v>
      </c>
      <c r="C26" s="7"/>
      <c r="D26" s="7"/>
      <c r="E26" s="7"/>
    </row>
  </sheetData>
  <sheetProtection/>
  <mergeCells count="22">
    <mergeCell ref="A8:A9"/>
    <mergeCell ref="C8:C9"/>
    <mergeCell ref="A1:N1"/>
    <mergeCell ref="N8:N9"/>
    <mergeCell ref="L8:L9"/>
    <mergeCell ref="A6:N6"/>
    <mergeCell ref="F8:F9"/>
    <mergeCell ref="A4:N4"/>
    <mergeCell ref="A5:N5"/>
    <mergeCell ref="M8:M9"/>
    <mergeCell ref="E8:E9"/>
    <mergeCell ref="G8:I8"/>
    <mergeCell ref="D8:D9"/>
    <mergeCell ref="B8:B9"/>
    <mergeCell ref="A21:N21"/>
    <mergeCell ref="B11:B13"/>
    <mergeCell ref="E11:E13"/>
    <mergeCell ref="A11:A13"/>
    <mergeCell ref="A14:J14"/>
    <mergeCell ref="C11:C13"/>
    <mergeCell ref="F11:F13"/>
    <mergeCell ref="J8:J9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2015-03-03T08:46:58Z</cp:lastPrinted>
  <dcterms:created xsi:type="dcterms:W3CDTF">1996-10-08T23:32:33Z</dcterms:created>
  <dcterms:modified xsi:type="dcterms:W3CDTF">2015-03-03T08:48:38Z</dcterms:modified>
  <cp:category/>
  <cp:version/>
  <cp:contentType/>
  <cp:contentStatus/>
</cp:coreProperties>
</file>